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UENTA PUBLICA 2021\Formatos_Cuenta_Publica_2021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EAEPED_OG!$A$1:$H$165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53" i="1"/>
  <c r="H54" i="1"/>
  <c r="H42" i="1"/>
  <c r="H43" i="1"/>
  <c r="H44" i="1"/>
  <c r="H45" i="1"/>
  <c r="H46" i="1"/>
  <c r="H47" i="1"/>
  <c r="H48" i="1"/>
  <c r="H49" i="1"/>
  <c r="H41" i="1"/>
  <c r="H32" i="1"/>
  <c r="H31" i="1"/>
  <c r="H2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H62" i="1" s="1"/>
  <c r="E63" i="1"/>
  <c r="E61" i="1"/>
  <c r="H61" i="1" s="1"/>
  <c r="E52" i="1"/>
  <c r="H52" i="1" s="1"/>
  <c r="E53" i="1"/>
  <c r="E54" i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E43" i="1"/>
  <c r="E44" i="1"/>
  <c r="E45" i="1"/>
  <c r="E46" i="1"/>
  <c r="E47" i="1"/>
  <c r="E48" i="1"/>
  <c r="E49" i="1"/>
  <c r="E41" i="1"/>
  <c r="E32" i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E29" i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10" i="1"/>
  <c r="G160" i="1" s="1"/>
  <c r="F10" i="1"/>
  <c r="C10" i="1"/>
  <c r="C160" i="1" s="1"/>
  <c r="H10" i="1" l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<sst xmlns="http://schemas.openxmlformats.org/spreadsheetml/2006/main" count="169" uniqueCount="96">
  <si>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</si>
  <si>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</si>
  <si>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</si>
  <si>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</si>
  <si>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</si>
  <si>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</si>
  <si>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</si>
  <si>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</si>
  <si>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</si>
  <si>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</si>
  <si>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</si>
  <si>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</si>
  <si>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</si>
  <si>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</si>
  <si>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</si>
  <si>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</si>
  <si>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</si>
  <si>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</si>
  <si>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</si>
  <si>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</si>
  <si>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</si>
  <si>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</si>
  <si>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</si>
  <si>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</si>
  <si>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</si>
  <si>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</si>
  <si>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</si>
  <si>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</si>
  <si>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</si>
  <si>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</si>
  <si>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</si>
  <si>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</si>
  <si>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</si>
  <si>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</si>
  <si>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</si>
  <si>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</si>
  <si>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</si>
  <si>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</si>
  <si>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</si>
  <si>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</si>
  <si>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</si>
  <si>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</si>
  <si>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</si>
  <si>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</si>
  <si>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</si>
  <si>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</si>
  <si>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</si>
  <si>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</si>
  <si>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</si>
  <si>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</si>
  <si>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</si>
  <si>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</si>
  <si>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</si>
  <si>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</si>
  <si>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</si>
  <si>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</si>
  <si>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</si>
  <si>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</si>
  <si>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</si>
  <si>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</si>
  <si>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</si>
  <si>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</si>
  <si>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</si>
  <si>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</si>
  <si>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</si>
  <si>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</si>
  <si>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</si>
  <si>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</si>
  <si>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</si>
  <si>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</si>
  <si>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</si>
  <si>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</si>
  <si>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</si>
  <si>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</si>
  <si>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</si>
  <si>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</si>
  <si>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</si>
  <si>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</si>
  <si>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</si>
  <si>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</si>
  <si>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</si>
  <si>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</si>
  <si>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</si>
  <si>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</si>
  <si>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</si>
  <si>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</si>
  <si>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</si>
  <si>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</si>
  <si>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ROSALES</t>
  </si>
  <si>
    <t>Del 01 de enero al 31 de diciembre de 2021 (b)</t>
  </si>
  <si>
    <t xml:space="preserve">  _________________________________</t>
  </si>
  <si>
    <t xml:space="preserve"> _________________________________</t>
  </si>
  <si>
    <t>Lic. Manuela Irene Quintana Trejo</t>
  </si>
  <si>
    <t>Lic. Elizabeth Romero Gameros</t>
  </si>
  <si>
    <t>Directora Ejecutiva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</si>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</sst>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B16" sqref="B16"/>
    </sheetView>
  </sheetViews>
  <sheetFormatPr baseColWidth="10" defaultColWidth="11.42578125" defaultRowHeight="12" x14ac:dyDescent="0.2"/>
  <cols>
    <col min="1" max="1" width="5.42578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8.2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4650531</v>
      </c>
      <c r="D10" s="8">
        <f>SUM(D12,D20,D30,D40,D50,D60,D64,D73,D77)</f>
        <v>249000</v>
      </c>
      <c r="E10" s="28">
        <f t="shared" ref="E10:H10" si="0">SUM(E12,E20,E30,E40,E50,E60,E64,E73,E77)</f>
        <v>4899531</v>
      </c>
      <c r="F10" s="8">
        <f t="shared" si="0"/>
        <v>5716887</v>
      </c>
      <c r="G10" s="8">
        <f t="shared" si="0"/>
        <v>5716887</v>
      </c>
      <c r="H10" s="28">
        <f t="shared" si="0"/>
        <v>-817356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1725979</v>
      </c>
      <c r="D12" s="7">
        <f>SUM(D13:D19)</f>
        <v>0</v>
      </c>
      <c r="E12" s="29">
        <f t="shared" ref="E12:H12" si="1">SUM(E13:E19)</f>
        <v>1725979</v>
      </c>
      <c r="F12" s="7">
        <f t="shared" si="1"/>
        <v>1965741</v>
      </c>
      <c r="G12" s="7">
        <f t="shared" si="1"/>
        <v>1965741</v>
      </c>
      <c r="H12" s="29">
        <f t="shared" si="1"/>
        <v>-239762</v>
      </c>
    </row>
    <row r="13" spans="2:9" ht="24" x14ac:dyDescent="0.2">
      <c r="B13" s="10" t="s">
        <v>14</v>
      </c>
      <c r="C13" s="25">
        <v>754657</v>
      </c>
      <c r="D13" s="25">
        <v>0</v>
      </c>
      <c r="E13" s="30">
        <f>SUM(C13:D13)</f>
        <v>754657</v>
      </c>
      <c r="F13" s="26">
        <v>713486</v>
      </c>
      <c r="G13" s="26">
        <v>713486</v>
      </c>
      <c r="H13" s="34">
        <f>SUM(E13-F13)</f>
        <v>41171</v>
      </c>
    </row>
    <row r="14" spans="2:9" ht="22.9" customHeight="1" x14ac:dyDescent="0.2">
      <c r="B14" s="10" t="s">
        <v>15</v>
      </c>
      <c r="C14" s="25">
        <v>29600</v>
      </c>
      <c r="D14" s="25">
        <v>0</v>
      </c>
      <c r="E14" s="30">
        <f t="shared" ref="E14:E79" si="2">SUM(C14:D14)</f>
        <v>29600</v>
      </c>
      <c r="F14" s="26">
        <v>120600</v>
      </c>
      <c r="G14" s="26">
        <v>120600</v>
      </c>
      <c r="H14" s="34">
        <f t="shared" ref="H14:H79" si="3">SUM(E14-F14)</f>
        <v>-91000</v>
      </c>
    </row>
    <row r="15" spans="2:9" x14ac:dyDescent="0.2">
      <c r="B15" s="10" t="s">
        <v>16</v>
      </c>
      <c r="C15" s="25">
        <v>827140</v>
      </c>
      <c r="D15" s="25">
        <v>0</v>
      </c>
      <c r="E15" s="30">
        <f t="shared" si="2"/>
        <v>827140</v>
      </c>
      <c r="F15" s="26">
        <v>797746</v>
      </c>
      <c r="G15" s="26">
        <v>797746</v>
      </c>
      <c r="H15" s="34">
        <f t="shared" si="3"/>
        <v>29394</v>
      </c>
    </row>
    <row r="16" spans="2:9" x14ac:dyDescent="0.2">
      <c r="B16" s="10" t="s">
        <v>17</v>
      </c>
      <c r="C16" s="25">
        <v>77939</v>
      </c>
      <c r="D16" s="25">
        <v>0</v>
      </c>
      <c r="E16" s="30">
        <f t="shared" si="2"/>
        <v>77939</v>
      </c>
      <c r="F16" s="26">
        <v>72156</v>
      </c>
      <c r="G16" s="26">
        <v>72156</v>
      </c>
      <c r="H16" s="34">
        <f t="shared" si="3"/>
        <v>5783</v>
      </c>
    </row>
    <row r="17" spans="2:8" x14ac:dyDescent="0.2">
      <c r="B17" s="10" t="s">
        <v>18</v>
      </c>
      <c r="C17" s="25">
        <v>36643</v>
      </c>
      <c r="D17" s="25">
        <v>0</v>
      </c>
      <c r="E17" s="30">
        <f t="shared" si="2"/>
        <v>36643</v>
      </c>
      <c r="F17" s="26">
        <v>261753</v>
      </c>
      <c r="G17" s="26">
        <v>261753</v>
      </c>
      <c r="H17" s="34">
        <f t="shared" si="3"/>
        <v>-225110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590325</v>
      </c>
      <c r="D20" s="7">
        <f t="shared" ref="D20:H20" si="4">SUM(D21:D29)</f>
        <v>0</v>
      </c>
      <c r="E20" s="29">
        <f t="shared" si="4"/>
        <v>590325</v>
      </c>
      <c r="F20" s="7">
        <f t="shared" si="4"/>
        <v>619526</v>
      </c>
      <c r="G20" s="7">
        <f t="shared" si="4"/>
        <v>619526</v>
      </c>
      <c r="H20" s="29">
        <f t="shared" si="4"/>
        <v>-29201</v>
      </c>
    </row>
    <row r="21" spans="2:8" ht="24" x14ac:dyDescent="0.2">
      <c r="B21" s="10" t="s">
        <v>22</v>
      </c>
      <c r="C21" s="25">
        <v>75668</v>
      </c>
      <c r="D21" s="25">
        <v>0</v>
      </c>
      <c r="E21" s="30">
        <f t="shared" si="2"/>
        <v>75668</v>
      </c>
      <c r="F21" s="26">
        <v>70104</v>
      </c>
      <c r="G21" s="26">
        <v>70104</v>
      </c>
      <c r="H21" s="34">
        <f t="shared" si="3"/>
        <v>5564</v>
      </c>
    </row>
    <row r="22" spans="2:8" x14ac:dyDescent="0.2">
      <c r="B22" s="10" t="s">
        <v>23</v>
      </c>
      <c r="C22" s="25">
        <v>18282</v>
      </c>
      <c r="D22" s="25">
        <v>0</v>
      </c>
      <c r="E22" s="30">
        <f t="shared" si="2"/>
        <v>18282</v>
      </c>
      <c r="F22" s="26">
        <v>6241</v>
      </c>
      <c r="G22" s="26">
        <v>6241</v>
      </c>
      <c r="H22" s="34">
        <f t="shared" si="3"/>
        <v>12041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167987</v>
      </c>
      <c r="D24" s="25">
        <v>0</v>
      </c>
      <c r="E24" s="30">
        <f t="shared" si="2"/>
        <v>167987</v>
      </c>
      <c r="F24" s="26">
        <v>275009</v>
      </c>
      <c r="G24" s="26">
        <v>275009</v>
      </c>
      <c r="H24" s="34">
        <f t="shared" si="3"/>
        <v>-107022</v>
      </c>
    </row>
    <row r="25" spans="2:8" ht="23.45" customHeight="1" x14ac:dyDescent="0.2">
      <c r="B25" s="10" t="s">
        <v>26</v>
      </c>
      <c r="C25" s="25">
        <v>26095</v>
      </c>
      <c r="D25" s="25">
        <v>0</v>
      </c>
      <c r="E25" s="30">
        <f t="shared" si="2"/>
        <v>26095</v>
      </c>
      <c r="F25" s="26">
        <v>11700</v>
      </c>
      <c r="G25" s="26">
        <v>11700</v>
      </c>
      <c r="H25" s="34">
        <f t="shared" si="3"/>
        <v>14395</v>
      </c>
    </row>
    <row r="26" spans="2:8" x14ac:dyDescent="0.2">
      <c r="B26" s="10" t="s">
        <v>27</v>
      </c>
      <c r="C26" s="25">
        <v>215470</v>
      </c>
      <c r="D26" s="25">
        <v>0</v>
      </c>
      <c r="E26" s="30">
        <f t="shared" si="2"/>
        <v>215470</v>
      </c>
      <c r="F26" s="26">
        <v>218933</v>
      </c>
      <c r="G26" s="26">
        <v>218933</v>
      </c>
      <c r="H26" s="34">
        <f t="shared" si="3"/>
        <v>-3463</v>
      </c>
    </row>
    <row r="27" spans="2:8" ht="24" x14ac:dyDescent="0.2">
      <c r="B27" s="10" t="s">
        <v>28</v>
      </c>
      <c r="C27" s="25">
        <v>42806</v>
      </c>
      <c r="D27" s="25">
        <v>0</v>
      </c>
      <c r="E27" s="30">
        <f t="shared" si="2"/>
        <v>42806</v>
      </c>
      <c r="F27" s="26">
        <v>22189</v>
      </c>
      <c r="G27" s="26">
        <v>22189</v>
      </c>
      <c r="H27" s="34">
        <f t="shared" si="3"/>
        <v>20617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44017</v>
      </c>
      <c r="D29" s="25">
        <v>0</v>
      </c>
      <c r="E29" s="30">
        <f t="shared" si="2"/>
        <v>44017</v>
      </c>
      <c r="F29" s="26">
        <v>15350</v>
      </c>
      <c r="G29" s="26">
        <v>15350</v>
      </c>
      <c r="H29" s="34">
        <f t="shared" si="3"/>
        <v>28667</v>
      </c>
    </row>
    <row r="30" spans="2:8" s="9" customFormat="1" ht="24" x14ac:dyDescent="0.2">
      <c r="B30" s="12" t="s">
        <v>31</v>
      </c>
      <c r="C30" s="7">
        <f>SUM(C31:C39)</f>
        <v>2165671</v>
      </c>
      <c r="D30" s="7">
        <f t="shared" ref="D30:H30" si="5">SUM(D31:D39)</f>
        <v>0</v>
      </c>
      <c r="E30" s="29">
        <f t="shared" si="5"/>
        <v>2165671</v>
      </c>
      <c r="F30" s="7">
        <f t="shared" si="5"/>
        <v>2342810</v>
      </c>
      <c r="G30" s="7">
        <f t="shared" si="5"/>
        <v>2342810</v>
      </c>
      <c r="H30" s="29">
        <f t="shared" si="5"/>
        <v>-177139</v>
      </c>
    </row>
    <row r="31" spans="2:8" x14ac:dyDescent="0.2">
      <c r="B31" s="10" t="s">
        <v>32</v>
      </c>
      <c r="C31" s="25">
        <v>967396</v>
      </c>
      <c r="D31" s="25">
        <v>0</v>
      </c>
      <c r="E31" s="30">
        <f t="shared" si="2"/>
        <v>967396</v>
      </c>
      <c r="F31" s="26">
        <v>850501</v>
      </c>
      <c r="G31" s="26">
        <v>850501</v>
      </c>
      <c r="H31" s="34">
        <f t="shared" si="3"/>
        <v>116895</v>
      </c>
    </row>
    <row r="32" spans="2:8" x14ac:dyDescent="0.2">
      <c r="B32" s="10" t="s">
        <v>33</v>
      </c>
      <c r="C32" s="25">
        <v>80378</v>
      </c>
      <c r="D32" s="25">
        <v>0</v>
      </c>
      <c r="E32" s="30">
        <f t="shared" si="2"/>
        <v>80378</v>
      </c>
      <c r="F32" s="26">
        <v>206684</v>
      </c>
      <c r="G32" s="26">
        <v>206684</v>
      </c>
      <c r="H32" s="34">
        <f t="shared" si="3"/>
        <v>-126306</v>
      </c>
    </row>
    <row r="33" spans="2:8" ht="24" x14ac:dyDescent="0.2">
      <c r="B33" s="10" t="s">
        <v>34</v>
      </c>
      <c r="C33" s="25">
        <v>184477</v>
      </c>
      <c r="D33" s="25">
        <v>0</v>
      </c>
      <c r="E33" s="30">
        <f t="shared" si="2"/>
        <v>184477</v>
      </c>
      <c r="F33" s="26">
        <v>138920</v>
      </c>
      <c r="G33" s="26">
        <v>138920</v>
      </c>
      <c r="H33" s="34">
        <f t="shared" si="3"/>
        <v>45557</v>
      </c>
    </row>
    <row r="34" spans="2:8" ht="24.6" customHeight="1" x14ac:dyDescent="0.2">
      <c r="B34" s="10" t="s">
        <v>35</v>
      </c>
      <c r="C34" s="25">
        <v>55741</v>
      </c>
      <c r="D34" s="25">
        <v>0</v>
      </c>
      <c r="E34" s="30">
        <f t="shared" si="2"/>
        <v>55741</v>
      </c>
      <c r="F34" s="26">
        <v>66605</v>
      </c>
      <c r="G34" s="26">
        <v>66605</v>
      </c>
      <c r="H34" s="34">
        <f t="shared" si="3"/>
        <v>-10864</v>
      </c>
    </row>
    <row r="35" spans="2:8" ht="24" x14ac:dyDescent="0.2">
      <c r="B35" s="10" t="s">
        <v>36</v>
      </c>
      <c r="C35" s="25">
        <v>424376</v>
      </c>
      <c r="D35" s="25">
        <v>0</v>
      </c>
      <c r="E35" s="30">
        <f t="shared" si="2"/>
        <v>424376</v>
      </c>
      <c r="F35" s="26">
        <v>582332</v>
      </c>
      <c r="G35" s="26">
        <v>582332</v>
      </c>
      <c r="H35" s="34">
        <f t="shared" si="3"/>
        <v>-157956</v>
      </c>
    </row>
    <row r="36" spans="2:8" ht="24" x14ac:dyDescent="0.2">
      <c r="B36" s="10" t="s">
        <v>37</v>
      </c>
      <c r="C36" s="25">
        <v>13620</v>
      </c>
      <c r="D36" s="25">
        <v>0</v>
      </c>
      <c r="E36" s="30">
        <f t="shared" si="2"/>
        <v>13620</v>
      </c>
      <c r="F36" s="26">
        <v>2160</v>
      </c>
      <c r="G36" s="26">
        <v>2160</v>
      </c>
      <c r="H36" s="34">
        <f t="shared" si="3"/>
        <v>11460</v>
      </c>
    </row>
    <row r="37" spans="2:8" x14ac:dyDescent="0.2">
      <c r="B37" s="10" t="s">
        <v>38</v>
      </c>
      <c r="C37" s="25">
        <v>22252</v>
      </c>
      <c r="D37" s="25">
        <v>0</v>
      </c>
      <c r="E37" s="30">
        <f t="shared" si="2"/>
        <v>22252</v>
      </c>
      <c r="F37" s="26">
        <v>29792</v>
      </c>
      <c r="G37" s="26">
        <v>29792</v>
      </c>
      <c r="H37" s="34">
        <f t="shared" si="3"/>
        <v>-7540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417431</v>
      </c>
      <c r="D39" s="25">
        <v>0</v>
      </c>
      <c r="E39" s="30">
        <f t="shared" si="2"/>
        <v>417431</v>
      </c>
      <c r="F39" s="26">
        <v>465816</v>
      </c>
      <c r="G39" s="26">
        <v>465816</v>
      </c>
      <c r="H39" s="34">
        <f t="shared" si="3"/>
        <v>-48385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788810</v>
      </c>
      <c r="G40" s="7">
        <f t="shared" si="6"/>
        <v>788810</v>
      </c>
      <c r="H40" s="29">
        <f t="shared" si="6"/>
        <v>-788810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788810</v>
      </c>
      <c r="G44" s="26">
        <v>788810</v>
      </c>
      <c r="H44" s="34">
        <f t="shared" si="3"/>
        <v>-788810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32232</v>
      </c>
      <c r="D50" s="7">
        <f t="shared" ref="D50:H50" si="7">SUM(D51:D59)</f>
        <v>249000</v>
      </c>
      <c r="E50" s="29">
        <f t="shared" si="7"/>
        <v>281232</v>
      </c>
      <c r="F50" s="7">
        <f t="shared" si="7"/>
        <v>0</v>
      </c>
      <c r="G50" s="7">
        <f t="shared" si="7"/>
        <v>0</v>
      </c>
      <c r="H50" s="29">
        <f t="shared" si="7"/>
        <v>281232</v>
      </c>
    </row>
    <row r="51" spans="2:8" x14ac:dyDescent="0.2">
      <c r="B51" s="10" t="s">
        <v>52</v>
      </c>
      <c r="C51" s="25">
        <v>32232</v>
      </c>
      <c r="D51" s="25">
        <v>0</v>
      </c>
      <c r="E51" s="30">
        <f t="shared" si="2"/>
        <v>32232</v>
      </c>
      <c r="F51" s="26">
        <v>0</v>
      </c>
      <c r="G51" s="26">
        <v>0</v>
      </c>
      <c r="H51" s="34">
        <f t="shared" si="3"/>
        <v>32232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249000</v>
      </c>
      <c r="E58" s="30">
        <f t="shared" si="2"/>
        <v>249000</v>
      </c>
      <c r="F58" s="26">
        <v>0</v>
      </c>
      <c r="G58" s="26">
        <v>0</v>
      </c>
      <c r="H58" s="34">
        <f t="shared" si="3"/>
        <v>249000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136324</v>
      </c>
      <c r="D60" s="7">
        <f t="shared" ref="D60:H60" si="8">SUM(D61:D63)</f>
        <v>0</v>
      </c>
      <c r="E60" s="29">
        <f t="shared" si="8"/>
        <v>136324</v>
      </c>
      <c r="F60" s="7">
        <f t="shared" si="8"/>
        <v>0</v>
      </c>
      <c r="G60" s="7">
        <f t="shared" si="8"/>
        <v>0</v>
      </c>
      <c r="H60" s="29">
        <f t="shared" si="8"/>
        <v>136324</v>
      </c>
    </row>
    <row r="61" spans="2:8" x14ac:dyDescent="0.2">
      <c r="B61" s="10" t="s">
        <v>62</v>
      </c>
      <c r="C61" s="25">
        <v>101324</v>
      </c>
      <c r="D61" s="25">
        <v>0</v>
      </c>
      <c r="E61" s="30">
        <f t="shared" si="2"/>
        <v>101324</v>
      </c>
      <c r="F61" s="26">
        <v>0</v>
      </c>
      <c r="G61" s="26">
        <v>0</v>
      </c>
      <c r="H61" s="34">
        <f t="shared" si="3"/>
        <v>101324</v>
      </c>
    </row>
    <row r="62" spans="2:8" x14ac:dyDescent="0.2">
      <c r="B62" s="10" t="s">
        <v>63</v>
      </c>
      <c r="C62" s="25">
        <v>35000</v>
      </c>
      <c r="D62" s="25">
        <v>0</v>
      </c>
      <c r="E62" s="30">
        <f t="shared" si="2"/>
        <v>35000</v>
      </c>
      <c r="F62" s="26">
        <v>0</v>
      </c>
      <c r="G62" s="26">
        <v>0</v>
      </c>
      <c r="H62" s="34">
        <f t="shared" si="3"/>
        <v>35000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4650531</v>
      </c>
      <c r="D160" s="24">
        <f t="shared" ref="D160:G160" si="28">SUM(D10,D85)</f>
        <v>249000</v>
      </c>
      <c r="E160" s="32">
        <f>SUM(E10,E85)</f>
        <v>4899531</v>
      </c>
      <c r="F160" s="24">
        <f t="shared" si="28"/>
        <v>5716887</v>
      </c>
      <c r="G160" s="24">
        <f t="shared" si="28"/>
        <v>5716887</v>
      </c>
      <c r="H160" s="32">
        <f>SUM(H10,H85)</f>
        <v>-817356</v>
      </c>
    </row>
    <row r="161" spans="2:4" s="35" customFormat="1" x14ac:dyDescent="0.2"/>
    <row r="162" spans="2:4" s="35" customFormat="1" ht="15" x14ac:dyDescent="0.25">
      <c r="B162" s="55" t="s">
        <v>90</v>
      </c>
      <c r="C162" s="56"/>
      <c r="D162" s="55" t="s">
        <v>91</v>
      </c>
    </row>
    <row r="163" spans="2:4" s="35" customFormat="1" ht="15" x14ac:dyDescent="0.25">
      <c r="B163" s="55" t="s">
        <v>92</v>
      </c>
      <c r="C163" s="56"/>
      <c r="D163" s="55" t="s">
        <v>93</v>
      </c>
    </row>
    <row r="164" spans="2:4" s="35" customFormat="1" ht="15" x14ac:dyDescent="0.25">
      <c r="B164" s="57" t="s">
        <v>94</v>
      </c>
      <c r="C164" s="56"/>
      <c r="D164" s="57" t="s">
        <v>95</v>
      </c>
    </row>
    <row r="165" spans="2:4" s="35" customFormat="1" x14ac:dyDescent="0.2"/>
    <row r="166" spans="2:4" s="35" customFormat="1" x14ac:dyDescent="0.2"/>
    <row r="167" spans="2:4" s="35" customFormat="1" x14ac:dyDescent="0.2"/>
    <row r="168" spans="2:4" s="35" customFormat="1" x14ac:dyDescent="0.2"/>
    <row r="169" spans="2:4" s="35" customFormat="1" x14ac:dyDescent="0.2"/>
    <row r="170" spans="2:4" s="35" customFormat="1" x14ac:dyDescent="0.2"/>
    <row r="171" spans="2:4" s="35" customFormat="1" x14ac:dyDescent="0.2"/>
    <row r="172" spans="2:4" s="35" customFormat="1" x14ac:dyDescent="0.2"/>
    <row r="173" spans="2:4" s="35" customFormat="1" x14ac:dyDescent="0.2"/>
    <row r="174" spans="2:4" s="35" customFormat="1" x14ac:dyDescent="0.2"/>
    <row r="175" spans="2:4" s="35" customFormat="1" x14ac:dyDescent="0.2"/>
    <row r="176" spans="2:4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2022-02-02T18:52:14Z</cp:lastPrinted>
  <dcterms:created xsi:type="dcterms:W3CDTF">2020-01-08T21:14:59Z</dcterms:created>
  <dcterms:modified xsi:type="dcterms:W3CDTF">2022-02-02T18:52:17Z</dcterms:modified>
</cp:coreProperties>
</file>